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'Лист1'!$A$1:$G$83</definedName>
  </definedNames>
  <calcPr fullCalcOnLoad="1" refMode="R1C1"/>
</workbook>
</file>

<file path=xl/sharedStrings.xml><?xml version="1.0" encoding="utf-8"?>
<sst xmlns="http://schemas.openxmlformats.org/spreadsheetml/2006/main" count="135" uniqueCount="87">
  <si>
    <t>ИТОГО</t>
  </si>
  <si>
    <t>Областной бюджет</t>
  </si>
  <si>
    <t>муниципального района Сергиевский</t>
  </si>
  <si>
    <t>Стоимость работ</t>
  </si>
  <si>
    <t>Всего</t>
  </si>
  <si>
    <t>Местный бюджет</t>
  </si>
  <si>
    <t>Данные в тыс.руб.</t>
  </si>
  <si>
    <t>№ п/п</t>
  </si>
  <si>
    <t>1.1.</t>
  </si>
  <si>
    <t>1.2.</t>
  </si>
  <si>
    <t>1.3.</t>
  </si>
  <si>
    <t>2.1.</t>
  </si>
  <si>
    <t>Перечень программных мероприятия</t>
  </si>
  <si>
    <t>Адрес МКД</t>
  </si>
  <si>
    <t>Наименование работ</t>
  </si>
  <si>
    <t>Установка скамеек</t>
  </si>
  <si>
    <t>Установка мусорных урн</t>
  </si>
  <si>
    <t>Ремонт отмостки</t>
  </si>
  <si>
    <t>Замена окон</t>
  </si>
  <si>
    <t>Итого</t>
  </si>
  <si>
    <t>Федеральный бюджет</t>
  </si>
  <si>
    <t>Установка детской площадки</t>
  </si>
  <si>
    <t>Ремонт фасада</t>
  </si>
  <si>
    <t>Отсыпка грунтощебнем</t>
  </si>
  <si>
    <t>2.2.</t>
  </si>
  <si>
    <t>городского поселения Суходол</t>
  </si>
  <si>
    <t>п.Суходол, ул.Куйбышева, д. 7</t>
  </si>
  <si>
    <t>п.Суходол, ул.Молодогвардейская, д. 38</t>
  </si>
  <si>
    <t>п.Суходол, ул.Пионерская, д. 9</t>
  </si>
  <si>
    <t>п.Суходол, ул.Пионерская, д. 20</t>
  </si>
  <si>
    <t>п.Суходол, ул.Полевая, д. 4</t>
  </si>
  <si>
    <t>п.Суходол, ул.Пушкина, д. 14</t>
  </si>
  <si>
    <t>Установка спортивной площадки</t>
  </si>
  <si>
    <t>п.Суходол, ул.Пушкина, д. 36</t>
  </si>
  <si>
    <t>Установка оргаждения</t>
  </si>
  <si>
    <t>п.Суходол, ул.Школьная, д. 17</t>
  </si>
  <si>
    <t>п.Суходол, ул.Победы, д. 12</t>
  </si>
  <si>
    <t>п.Суходол, ул.Советская, д. 1</t>
  </si>
  <si>
    <t>Установка ограждения</t>
  </si>
  <si>
    <t>п.Суходол, ул.Советская, д. 2</t>
  </si>
  <si>
    <t>п.Суходол, ул.Спортивная, д. 3</t>
  </si>
  <si>
    <t>Замена входных дверей</t>
  </si>
  <si>
    <t>Установка козырька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</si>
  <si>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</si>
  <si>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</si>
  <si>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</si>
  <si>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</si>
  <si>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</si>
  <si>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</si>
  <si>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</si>
  <si>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</si>
  <si>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</si>
  <si>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п.Суходол ул. Железнодорожная,   204 м.п.</t>
  </si>
  <si>
    <t>Отсыпка щебнем</t>
  </si>
  <si>
    <t>п.Суходол ул.Суслова, ул.Спортивная, ул.Победы, ул.Кооперативная, ул.Мира, ул.Пионерская, ул.Парковая, ул.Центральная, ул.Молодогвардейская, ул.Суворова, ул.Симиренко, ул.Анисимова, ул.Юбилейная, ул.Пушкина, 865 м2</t>
  </si>
  <si>
    <t>Ямочный ремонт</t>
  </si>
  <si>
    <t>п.Суходол ул. Центральная, 626 м2</t>
  </si>
  <si>
    <t>Ремонт тротуара</t>
  </si>
  <si>
    <t>п.Суходол, стоянка СОШ №2</t>
  </si>
  <si>
    <t>Ремонт колодца</t>
  </si>
  <si>
    <t>п.Суходол, проезд между Пушкина и Спортивной 135 м.п.</t>
  </si>
  <si>
    <t>п.Суходол ул.Чуваскина, 85 м.п.</t>
  </si>
  <si>
    <t>п.Суходол ул.Суслова ( СК "Олимп"), 484 м2</t>
  </si>
  <si>
    <t>п.Суходол ул.Некрасова, 289 м.п.</t>
  </si>
  <si>
    <t>п.Суходол ул. Степная, 497 м.п.</t>
  </si>
  <si>
    <t>п.Суходол ул. Школьная, 31 м2</t>
  </si>
  <si>
    <t>Карточный ремонт</t>
  </si>
  <si>
    <t>п.Суходол ул.Мира,  СК "Олимп" 13 м2</t>
  </si>
  <si>
    <t>п.Суходол ул. Садовая, 84 м.п.</t>
  </si>
  <si>
    <t>п.Суходол ул. Мира, 1300 м2</t>
  </si>
  <si>
    <t>Ремонт улично-дорожной сети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</si>
  <si>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</si>
  <si>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</si>
  <si>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</si>
  <si>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</si>
  <si>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</si>
  <si>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</si>
  <si>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</si>
  <si>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</si>
  <si>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</si>
  <si>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</si>
  <si>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</si>
  <si>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Благоустройство дворовой территории:</t>
  </si>
  <si>
    <t>Благоустройство общественной территории поселения:</t>
  </si>
  <si>
    <t>Приложение №2</t>
  </si>
  <si>
    <t>к постановлению администрации</t>
  </si>
  <si>
    <t>№______ от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</si>
</sst>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left" vertical="top" wrapText="1"/>
    </xf>
    <xf numFmtId="177" fontId="41" fillId="0" borderId="10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/>
    </xf>
    <xf numFmtId="0" fontId="40" fillId="0" borderId="12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14" fontId="40" fillId="0" borderId="11" xfId="0" applyNumberFormat="1" applyFont="1" applyBorder="1" applyAlignment="1">
      <alignment horizontal="right" vertical="top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right" vertical="top" wrapText="1"/>
    </xf>
    <xf numFmtId="0" fontId="41" fillId="0" borderId="15" xfId="0" applyFont="1" applyFill="1" applyBorder="1" applyAlignment="1">
      <alignment horizontal="right" vertical="top" wrapText="1"/>
    </xf>
    <xf numFmtId="0" fontId="41" fillId="0" borderId="16" xfId="0" applyFont="1" applyFill="1" applyBorder="1" applyAlignment="1">
      <alignment horizontal="righ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view="pageBreakPreview" zoomScale="75" zoomScaleSheetLayoutView="75" zoomScalePageLayoutView="0" workbookViewId="0" topLeftCell="A58">
      <selection activeCell="E79" sqref="E79"/>
    </sheetView>
  </sheetViews>
  <sheetFormatPr defaultColWidth="9.140625" defaultRowHeight="15"/>
  <cols>
    <col min="1" max="1" width="5.421875" style="1" customWidth="1"/>
    <col min="2" max="2" width="29.28125" style="1" customWidth="1"/>
    <col min="3" max="3" width="34.8515625" style="1" customWidth="1"/>
    <col min="4" max="5" width="15.7109375" style="1" customWidth="1"/>
    <col min="6" max="6" width="16.140625" style="1" customWidth="1"/>
    <col min="7" max="7" width="14.57421875" style="1" customWidth="1"/>
    <col min="8" max="16384" width="9.140625" style="1" customWidth="1"/>
  </cols>
  <sheetData>
    <row r="2" ht="15">
      <c r="G2" s="8" t="s">
        <v>84</v>
      </c>
    </row>
    <row r="3" s="7" customFormat="1" ht="15">
      <c r="G3" s="8" t="s">
        <v>85</v>
      </c>
    </row>
    <row r="4" s="7" customFormat="1" ht="15">
      <c r="G4" s="8" t="s">
        <v>25</v>
      </c>
    </row>
    <row r="5" s="7" customFormat="1" ht="15">
      <c r="G5" s="8" t="s">
        <v>2</v>
      </c>
    </row>
    <row r="6" ht="15">
      <c r="G6" s="8" t="s">
        <v>86</v>
      </c>
    </row>
    <row r="7" ht="15">
      <c r="G7" s="8"/>
    </row>
    <row r="8" ht="15">
      <c r="G8" s="8"/>
    </row>
    <row r="9" spans="2:7" s="2" customFormat="1" ht="18.75">
      <c r="B9" s="30" t="s">
        <v>12</v>
      </c>
      <c r="C9" s="30"/>
      <c r="D9" s="30"/>
      <c r="E9" s="30"/>
      <c r="F9" s="30"/>
      <c r="G9" s="30"/>
    </row>
    <row r="10" spans="2:7" s="2" customFormat="1" ht="18.75">
      <c r="B10" s="6"/>
      <c r="C10" s="11"/>
      <c r="D10" s="12"/>
      <c r="E10" s="12"/>
      <c r="F10" s="12"/>
      <c r="G10" s="12"/>
    </row>
    <row r="11" ht="15">
      <c r="F11" s="1" t="s">
        <v>6</v>
      </c>
    </row>
    <row r="12" spans="1:7" s="5" customFormat="1" ht="15.75" customHeight="1">
      <c r="A12" s="28" t="s">
        <v>7</v>
      </c>
      <c r="B12" s="31" t="s">
        <v>13</v>
      </c>
      <c r="C12" s="33" t="s">
        <v>14</v>
      </c>
      <c r="D12" s="32" t="s">
        <v>3</v>
      </c>
      <c r="E12" s="32"/>
      <c r="F12" s="32"/>
      <c r="G12" s="32"/>
    </row>
    <row r="13" spans="1:7" s="5" customFormat="1" ht="31.5">
      <c r="A13" s="29"/>
      <c r="B13" s="31"/>
      <c r="C13" s="34"/>
      <c r="D13" s="13" t="s">
        <v>4</v>
      </c>
      <c r="E13" s="13" t="s">
        <v>20</v>
      </c>
      <c r="F13" s="13" t="s">
        <v>1</v>
      </c>
      <c r="G13" s="13" t="s">
        <v>5</v>
      </c>
    </row>
    <row r="14" spans="1:7" s="9" customFormat="1" ht="15.75">
      <c r="A14" s="10">
        <v>1</v>
      </c>
      <c r="B14" s="38" t="s">
        <v>82</v>
      </c>
      <c r="C14" s="39"/>
      <c r="D14" s="4">
        <f>D18+D22+D26+D30+D34+D38+D42+D46+D52+D57+D62+D68</f>
        <v>715.23381</v>
      </c>
      <c r="E14" s="4">
        <f>E18+E22+E26+E30+E34+E38+E42+E46+E52+E57+E62+E68</f>
        <v>0</v>
      </c>
      <c r="F14" s="4">
        <f>F18+F22+F26+F30+F34+F38+F42+F46+F52+F57+F62+F68</f>
        <v>0</v>
      </c>
      <c r="G14" s="4">
        <f>G18+G22+G26+G30+G34+G38+G42+G46+G52+G57+G62+G68</f>
        <v>715.23381</v>
      </c>
    </row>
    <row r="15" spans="1:7" s="9" customFormat="1" ht="15.75">
      <c r="A15" s="21" t="s">
        <v>8</v>
      </c>
      <c r="B15" s="24" t="s">
        <v>26</v>
      </c>
      <c r="C15" s="14" t="s">
        <v>15</v>
      </c>
      <c r="D15" s="3">
        <f>SUM(E15:G15)</f>
        <v>3.06552</v>
      </c>
      <c r="E15" s="3">
        <v>0</v>
      </c>
      <c r="F15" s="3">
        <v>0</v>
      </c>
      <c r="G15" s="3">
        <v>3.06552</v>
      </c>
    </row>
    <row r="16" spans="1:7" s="9" customFormat="1" ht="15.75">
      <c r="A16" s="22"/>
      <c r="B16" s="25"/>
      <c r="C16" s="14" t="s">
        <v>16</v>
      </c>
      <c r="D16" s="3">
        <f aca="true" t="shared" si="0" ref="D16:D68">SUM(E16:G16)</f>
        <v>0.77995</v>
      </c>
      <c r="E16" s="3">
        <v>0</v>
      </c>
      <c r="F16" s="3">
        <v>0</v>
      </c>
      <c r="G16" s="3">
        <v>0.77995</v>
      </c>
    </row>
    <row r="17" spans="1:7" s="9" customFormat="1" ht="15.75">
      <c r="A17" s="22"/>
      <c r="B17" s="25"/>
      <c r="C17" s="14" t="s">
        <v>22</v>
      </c>
      <c r="D17" s="3">
        <f t="shared" si="0"/>
        <v>103.75074</v>
      </c>
      <c r="E17" s="3">
        <v>0</v>
      </c>
      <c r="F17" s="3">
        <v>0</v>
      </c>
      <c r="G17" s="3">
        <v>103.75074</v>
      </c>
    </row>
    <row r="18" spans="1:7" s="9" customFormat="1" ht="15.75">
      <c r="A18" s="23"/>
      <c r="B18" s="26"/>
      <c r="C18" s="15" t="s">
        <v>19</v>
      </c>
      <c r="D18" s="4">
        <f t="shared" si="0"/>
        <v>107.59621</v>
      </c>
      <c r="E18" s="4">
        <f>SUM(E15:E17)</f>
        <v>0</v>
      </c>
      <c r="F18" s="4">
        <f>SUM(F15:F17)</f>
        <v>0</v>
      </c>
      <c r="G18" s="4">
        <f>SUM(G15:G17)</f>
        <v>107.59621</v>
      </c>
    </row>
    <row r="19" spans="1:7" s="9" customFormat="1" ht="15.75">
      <c r="A19" s="27" t="s">
        <v>9</v>
      </c>
      <c r="B19" s="24" t="s">
        <v>27</v>
      </c>
      <c r="C19" s="14" t="s">
        <v>15</v>
      </c>
      <c r="D19" s="3">
        <f t="shared" si="0"/>
        <v>3.06552</v>
      </c>
      <c r="E19" s="3">
        <v>0</v>
      </c>
      <c r="F19" s="3">
        <v>0</v>
      </c>
      <c r="G19" s="3">
        <v>3.06552</v>
      </c>
    </row>
    <row r="20" spans="1:7" s="9" customFormat="1" ht="15.75">
      <c r="A20" s="22"/>
      <c r="B20" s="25"/>
      <c r="C20" s="14" t="s">
        <v>16</v>
      </c>
      <c r="D20" s="3">
        <f t="shared" si="0"/>
        <v>0.77996</v>
      </c>
      <c r="E20" s="3">
        <v>0</v>
      </c>
      <c r="F20" s="3">
        <v>0</v>
      </c>
      <c r="G20" s="3">
        <v>0.77996</v>
      </c>
    </row>
    <row r="21" spans="1:7" s="9" customFormat="1" ht="15.75">
      <c r="A21" s="22"/>
      <c r="B21" s="25"/>
      <c r="C21" s="14" t="s">
        <v>17</v>
      </c>
      <c r="D21" s="3">
        <f t="shared" si="0"/>
        <v>18.66849</v>
      </c>
      <c r="E21" s="3">
        <v>0</v>
      </c>
      <c r="F21" s="3">
        <v>0</v>
      </c>
      <c r="G21" s="3">
        <v>18.66849</v>
      </c>
    </row>
    <row r="22" spans="1:7" s="9" customFormat="1" ht="15.75">
      <c r="A22" s="23"/>
      <c r="B22" s="26"/>
      <c r="C22" s="15" t="s">
        <v>19</v>
      </c>
      <c r="D22" s="4">
        <f t="shared" si="0"/>
        <v>22.513969999999997</v>
      </c>
      <c r="E22" s="4">
        <f>SUM(E19:E21)</f>
        <v>0</v>
      </c>
      <c r="F22" s="4">
        <f>SUM(F19:F21)</f>
        <v>0</v>
      </c>
      <c r="G22" s="4">
        <f>SUM(G19:G21)</f>
        <v>22.513969999999997</v>
      </c>
    </row>
    <row r="23" spans="1:7" s="9" customFormat="1" ht="15.75">
      <c r="A23" s="21" t="s">
        <v>10</v>
      </c>
      <c r="B23" s="24" t="s">
        <v>28</v>
      </c>
      <c r="C23" s="14" t="s">
        <v>15</v>
      </c>
      <c r="D23" s="3">
        <f t="shared" si="0"/>
        <v>3.06552</v>
      </c>
      <c r="E23" s="3">
        <v>0</v>
      </c>
      <c r="F23" s="3">
        <v>0</v>
      </c>
      <c r="G23" s="3">
        <v>3.06552</v>
      </c>
    </row>
    <row r="24" spans="1:7" s="9" customFormat="1" ht="15.75">
      <c r="A24" s="22"/>
      <c r="B24" s="25"/>
      <c r="C24" s="14" t="s">
        <v>16</v>
      </c>
      <c r="D24" s="3">
        <f t="shared" si="0"/>
        <v>0.77996</v>
      </c>
      <c r="E24" s="3">
        <v>0</v>
      </c>
      <c r="F24" s="3">
        <v>0</v>
      </c>
      <c r="G24" s="3">
        <v>0.77996</v>
      </c>
    </row>
    <row r="25" spans="1:7" s="9" customFormat="1" ht="15.75">
      <c r="A25" s="22"/>
      <c r="B25" s="25"/>
      <c r="C25" s="14" t="s">
        <v>21</v>
      </c>
      <c r="D25" s="3">
        <f t="shared" si="0"/>
        <v>47.22568</v>
      </c>
      <c r="E25" s="3">
        <v>0</v>
      </c>
      <c r="F25" s="3">
        <v>0</v>
      </c>
      <c r="G25" s="3">
        <v>47.22568</v>
      </c>
    </row>
    <row r="26" spans="1:7" s="9" customFormat="1" ht="15.75">
      <c r="A26" s="23"/>
      <c r="B26" s="26"/>
      <c r="C26" s="15" t="s">
        <v>19</v>
      </c>
      <c r="D26" s="4">
        <f t="shared" si="0"/>
        <v>51.07116</v>
      </c>
      <c r="E26" s="4">
        <f>SUM(E23:E25)</f>
        <v>0</v>
      </c>
      <c r="F26" s="4">
        <f>SUM(F23:F25)</f>
        <v>0</v>
      </c>
      <c r="G26" s="4">
        <f>SUM(G23:G25)</f>
        <v>51.07116</v>
      </c>
    </row>
    <row r="27" spans="1:7" s="9" customFormat="1" ht="15.75">
      <c r="A27" s="21" t="s">
        <v>43</v>
      </c>
      <c r="B27" s="24" t="s">
        <v>29</v>
      </c>
      <c r="C27" s="14" t="s">
        <v>15</v>
      </c>
      <c r="D27" s="3">
        <f t="shared" si="0"/>
        <v>3.06552</v>
      </c>
      <c r="E27" s="3">
        <v>0</v>
      </c>
      <c r="F27" s="3">
        <v>0</v>
      </c>
      <c r="G27" s="3">
        <v>3.06552</v>
      </c>
    </row>
    <row r="28" spans="1:7" s="9" customFormat="1" ht="15.75">
      <c r="A28" s="22"/>
      <c r="B28" s="25"/>
      <c r="C28" s="14" t="s">
        <v>16</v>
      </c>
      <c r="D28" s="3">
        <f t="shared" si="0"/>
        <v>0.77996</v>
      </c>
      <c r="E28" s="3">
        <v>0</v>
      </c>
      <c r="F28" s="3">
        <v>0</v>
      </c>
      <c r="G28" s="3">
        <v>0.77996</v>
      </c>
    </row>
    <row r="29" spans="1:7" s="9" customFormat="1" ht="15.75">
      <c r="A29" s="22"/>
      <c r="B29" s="25"/>
      <c r="C29" s="14" t="s">
        <v>17</v>
      </c>
      <c r="D29" s="3">
        <f t="shared" si="0"/>
        <v>11.38265</v>
      </c>
      <c r="E29" s="3">
        <v>0</v>
      </c>
      <c r="F29" s="3">
        <v>0</v>
      </c>
      <c r="G29" s="3">
        <v>11.38265</v>
      </c>
    </row>
    <row r="30" spans="1:7" s="9" customFormat="1" ht="15.75">
      <c r="A30" s="23"/>
      <c r="B30" s="26"/>
      <c r="C30" s="15" t="s">
        <v>19</v>
      </c>
      <c r="D30" s="4">
        <f t="shared" si="0"/>
        <v>15.22813</v>
      </c>
      <c r="E30" s="4">
        <f>SUM(E27:E29)</f>
        <v>0</v>
      </c>
      <c r="F30" s="4">
        <f>SUM(F27:F29)</f>
        <v>0</v>
      </c>
      <c r="G30" s="4">
        <f>SUM(G27:G29)</f>
        <v>15.22813</v>
      </c>
    </row>
    <row r="31" spans="1:7" s="9" customFormat="1" ht="15.75">
      <c r="A31" s="21" t="s">
        <v>44</v>
      </c>
      <c r="B31" s="24" t="s">
        <v>30</v>
      </c>
      <c r="C31" s="14" t="s">
        <v>15</v>
      </c>
      <c r="D31" s="3">
        <f t="shared" si="0"/>
        <v>4.60206</v>
      </c>
      <c r="E31" s="3">
        <v>0</v>
      </c>
      <c r="F31" s="3">
        <v>0</v>
      </c>
      <c r="G31" s="3">
        <v>4.60206</v>
      </c>
    </row>
    <row r="32" spans="1:7" s="9" customFormat="1" ht="15.75">
      <c r="A32" s="22"/>
      <c r="B32" s="25"/>
      <c r="C32" s="14" t="s">
        <v>16</v>
      </c>
      <c r="D32" s="3">
        <f t="shared" si="0"/>
        <v>1.16993</v>
      </c>
      <c r="E32" s="3">
        <v>0</v>
      </c>
      <c r="F32" s="3">
        <v>0</v>
      </c>
      <c r="G32" s="3">
        <v>1.16993</v>
      </c>
    </row>
    <row r="33" spans="1:7" s="9" customFormat="1" ht="15.75">
      <c r="A33" s="22"/>
      <c r="B33" s="25"/>
      <c r="C33" s="14" t="s">
        <v>22</v>
      </c>
      <c r="D33" s="3">
        <f t="shared" si="0"/>
        <v>230.7641</v>
      </c>
      <c r="E33" s="3">
        <v>0</v>
      </c>
      <c r="F33" s="3">
        <v>0</v>
      </c>
      <c r="G33" s="3">
        <v>230.7641</v>
      </c>
    </row>
    <row r="34" spans="1:7" s="9" customFormat="1" ht="15.75">
      <c r="A34" s="23"/>
      <c r="B34" s="26"/>
      <c r="C34" s="15" t="s">
        <v>19</v>
      </c>
      <c r="D34" s="4">
        <f t="shared" si="0"/>
        <v>236.53609</v>
      </c>
      <c r="E34" s="4">
        <f>SUM(E31:E33)</f>
        <v>0</v>
      </c>
      <c r="F34" s="4">
        <f>SUM(F31:F33)</f>
        <v>0</v>
      </c>
      <c r="G34" s="4">
        <f>SUM(G31:G33)</f>
        <v>236.53609</v>
      </c>
    </row>
    <row r="35" spans="1:7" s="9" customFormat="1" ht="15.75">
      <c r="A35" s="21" t="s">
        <v>45</v>
      </c>
      <c r="B35" s="24" t="s">
        <v>31</v>
      </c>
      <c r="C35" s="14" t="s">
        <v>15</v>
      </c>
      <c r="D35" s="3">
        <f t="shared" si="0"/>
        <v>3.06552</v>
      </c>
      <c r="E35" s="3">
        <v>0</v>
      </c>
      <c r="F35" s="3">
        <v>0</v>
      </c>
      <c r="G35" s="3">
        <v>3.06552</v>
      </c>
    </row>
    <row r="36" spans="1:7" s="9" customFormat="1" ht="15.75">
      <c r="A36" s="22"/>
      <c r="B36" s="25"/>
      <c r="C36" s="14" t="s">
        <v>16</v>
      </c>
      <c r="D36" s="3">
        <f t="shared" si="0"/>
        <v>0.77996</v>
      </c>
      <c r="E36" s="3">
        <v>0</v>
      </c>
      <c r="F36" s="3">
        <v>0</v>
      </c>
      <c r="G36" s="3">
        <v>0.77996</v>
      </c>
    </row>
    <row r="37" spans="1:7" s="9" customFormat="1" ht="15.75">
      <c r="A37" s="22"/>
      <c r="B37" s="25"/>
      <c r="C37" s="14" t="s">
        <v>32</v>
      </c>
      <c r="D37" s="3">
        <f t="shared" si="0"/>
        <v>81.09071</v>
      </c>
      <c r="E37" s="3">
        <v>0</v>
      </c>
      <c r="F37" s="3">
        <v>0</v>
      </c>
      <c r="G37" s="3">
        <v>81.09071</v>
      </c>
    </row>
    <row r="38" spans="1:7" s="9" customFormat="1" ht="15.75">
      <c r="A38" s="23"/>
      <c r="B38" s="26"/>
      <c r="C38" s="15" t="s">
        <v>19</v>
      </c>
      <c r="D38" s="4">
        <f t="shared" si="0"/>
        <v>84.93619</v>
      </c>
      <c r="E38" s="4">
        <f>SUM(E35:E37)</f>
        <v>0</v>
      </c>
      <c r="F38" s="4">
        <f>SUM(F35:F37)</f>
        <v>0</v>
      </c>
      <c r="G38" s="4">
        <f>SUM(G35:G37)</f>
        <v>84.93619</v>
      </c>
    </row>
    <row r="39" spans="1:7" s="9" customFormat="1" ht="15.75">
      <c r="A39" s="21" t="s">
        <v>46</v>
      </c>
      <c r="B39" s="24" t="s">
        <v>33</v>
      </c>
      <c r="C39" s="14" t="s">
        <v>15</v>
      </c>
      <c r="D39" s="3">
        <f t="shared" si="0"/>
        <v>4.60206</v>
      </c>
      <c r="E39" s="3">
        <v>0</v>
      </c>
      <c r="F39" s="3">
        <v>0</v>
      </c>
      <c r="G39" s="3">
        <v>4.60206</v>
      </c>
    </row>
    <row r="40" spans="1:7" s="9" customFormat="1" ht="15.75">
      <c r="A40" s="22"/>
      <c r="B40" s="25"/>
      <c r="C40" s="14" t="s">
        <v>16</v>
      </c>
      <c r="D40" s="3">
        <f t="shared" si="0"/>
        <v>1.16993</v>
      </c>
      <c r="E40" s="3">
        <v>0</v>
      </c>
      <c r="F40" s="3">
        <v>0</v>
      </c>
      <c r="G40" s="3">
        <v>1.16993</v>
      </c>
    </row>
    <row r="41" spans="1:7" s="9" customFormat="1" ht="15.75">
      <c r="A41" s="22"/>
      <c r="B41" s="25"/>
      <c r="C41" s="14" t="s">
        <v>34</v>
      </c>
      <c r="D41" s="3">
        <f t="shared" si="0"/>
        <v>36.06524</v>
      </c>
      <c r="E41" s="3">
        <v>0</v>
      </c>
      <c r="F41" s="3">
        <v>0</v>
      </c>
      <c r="G41" s="3">
        <v>36.06524</v>
      </c>
    </row>
    <row r="42" spans="1:7" s="9" customFormat="1" ht="15.75">
      <c r="A42" s="23"/>
      <c r="B42" s="26"/>
      <c r="C42" s="15" t="s">
        <v>19</v>
      </c>
      <c r="D42" s="4">
        <f t="shared" si="0"/>
        <v>41.837230000000005</v>
      </c>
      <c r="E42" s="4">
        <f>SUM(E39:E41)</f>
        <v>0</v>
      </c>
      <c r="F42" s="4">
        <f>SUM(F39:F41)</f>
        <v>0</v>
      </c>
      <c r="G42" s="4">
        <f>SUM(G39:G41)</f>
        <v>41.837230000000005</v>
      </c>
    </row>
    <row r="43" spans="1:7" s="9" customFormat="1" ht="15.75">
      <c r="A43" s="21" t="s">
        <v>47</v>
      </c>
      <c r="B43" s="24" t="s">
        <v>35</v>
      </c>
      <c r="C43" s="14" t="s">
        <v>15</v>
      </c>
      <c r="D43" s="3">
        <f t="shared" si="0"/>
        <v>3.06552</v>
      </c>
      <c r="E43" s="3">
        <v>0</v>
      </c>
      <c r="F43" s="3">
        <v>0</v>
      </c>
      <c r="G43" s="3">
        <v>3.06552</v>
      </c>
    </row>
    <row r="44" spans="1:7" s="9" customFormat="1" ht="15.75">
      <c r="A44" s="22"/>
      <c r="B44" s="25"/>
      <c r="C44" s="14" t="s">
        <v>16</v>
      </c>
      <c r="D44" s="3">
        <f t="shared" si="0"/>
        <v>0.77996</v>
      </c>
      <c r="E44" s="3">
        <v>0</v>
      </c>
      <c r="F44" s="3">
        <v>0</v>
      </c>
      <c r="G44" s="3">
        <v>0.77996</v>
      </c>
    </row>
    <row r="45" spans="1:7" s="9" customFormat="1" ht="15.75">
      <c r="A45" s="22"/>
      <c r="B45" s="25"/>
      <c r="C45" s="14" t="s">
        <v>17</v>
      </c>
      <c r="D45" s="3">
        <f t="shared" si="0"/>
        <v>12.12643</v>
      </c>
      <c r="E45" s="3">
        <v>0</v>
      </c>
      <c r="F45" s="3">
        <v>0</v>
      </c>
      <c r="G45" s="3">
        <v>12.12643</v>
      </c>
    </row>
    <row r="46" spans="1:7" s="9" customFormat="1" ht="15.75">
      <c r="A46" s="23"/>
      <c r="B46" s="26"/>
      <c r="C46" s="15" t="s">
        <v>19</v>
      </c>
      <c r="D46" s="4">
        <f t="shared" si="0"/>
        <v>15.97191</v>
      </c>
      <c r="E46" s="4">
        <f>SUM(E43:E45)</f>
        <v>0</v>
      </c>
      <c r="F46" s="4">
        <f>SUM(F43:F45)</f>
        <v>0</v>
      </c>
      <c r="G46" s="4">
        <f>SUM(G43:G45)</f>
        <v>15.97191</v>
      </c>
    </row>
    <row r="47" spans="1:7" s="9" customFormat="1" ht="15.75">
      <c r="A47" s="21" t="s">
        <v>48</v>
      </c>
      <c r="B47" s="24" t="s">
        <v>36</v>
      </c>
      <c r="C47" s="14" t="s">
        <v>15</v>
      </c>
      <c r="D47" s="3">
        <f t="shared" si="0"/>
        <v>3.06552</v>
      </c>
      <c r="E47" s="3">
        <v>0</v>
      </c>
      <c r="F47" s="3">
        <v>0</v>
      </c>
      <c r="G47" s="3">
        <v>3.06552</v>
      </c>
    </row>
    <row r="48" spans="1:7" s="9" customFormat="1" ht="15.75">
      <c r="A48" s="22"/>
      <c r="B48" s="25"/>
      <c r="C48" s="14" t="s">
        <v>16</v>
      </c>
      <c r="D48" s="3">
        <f t="shared" si="0"/>
        <v>0.77996</v>
      </c>
      <c r="E48" s="3">
        <v>0</v>
      </c>
      <c r="F48" s="3">
        <v>0</v>
      </c>
      <c r="G48" s="3">
        <v>0.77996</v>
      </c>
    </row>
    <row r="49" spans="1:7" s="9" customFormat="1" ht="15.75">
      <c r="A49" s="22"/>
      <c r="B49" s="25"/>
      <c r="C49" s="14" t="s">
        <v>34</v>
      </c>
      <c r="D49" s="3">
        <f t="shared" si="0"/>
        <v>13.33824</v>
      </c>
      <c r="E49" s="3">
        <v>0</v>
      </c>
      <c r="F49" s="3">
        <v>0</v>
      </c>
      <c r="G49" s="3">
        <v>13.33824</v>
      </c>
    </row>
    <row r="50" spans="1:7" s="9" customFormat="1" ht="15.75">
      <c r="A50" s="22"/>
      <c r="B50" s="25"/>
      <c r="C50" s="14" t="s">
        <v>18</v>
      </c>
      <c r="D50" s="3">
        <f t="shared" si="0"/>
        <v>2.98143</v>
      </c>
      <c r="E50" s="3">
        <v>0</v>
      </c>
      <c r="F50" s="3">
        <v>0</v>
      </c>
      <c r="G50" s="3">
        <v>2.98143</v>
      </c>
    </row>
    <row r="51" spans="1:7" s="9" customFormat="1" ht="15.75">
      <c r="A51" s="22"/>
      <c r="B51" s="25"/>
      <c r="C51" s="14" t="s">
        <v>17</v>
      </c>
      <c r="D51" s="3">
        <f t="shared" si="0"/>
        <v>18.66849</v>
      </c>
      <c r="E51" s="3">
        <v>0</v>
      </c>
      <c r="F51" s="3">
        <v>0</v>
      </c>
      <c r="G51" s="3">
        <v>18.66849</v>
      </c>
    </row>
    <row r="52" spans="1:7" s="9" customFormat="1" ht="15.75">
      <c r="A52" s="23"/>
      <c r="B52" s="26"/>
      <c r="C52" s="15" t="s">
        <v>19</v>
      </c>
      <c r="D52" s="4">
        <f t="shared" si="0"/>
        <v>38.83364</v>
      </c>
      <c r="E52" s="4">
        <f>SUM(E47:E51)</f>
        <v>0</v>
      </c>
      <c r="F52" s="4">
        <f>SUM(F47:F51)</f>
        <v>0</v>
      </c>
      <c r="G52" s="4">
        <f>SUM(G47:G51)</f>
        <v>38.83364</v>
      </c>
    </row>
    <row r="53" spans="1:7" s="9" customFormat="1" ht="15.75">
      <c r="A53" s="21" t="s">
        <v>49</v>
      </c>
      <c r="B53" s="24" t="s">
        <v>37</v>
      </c>
      <c r="C53" s="14" t="s">
        <v>15</v>
      </c>
      <c r="D53" s="3">
        <f t="shared" si="0"/>
        <v>3.06552</v>
      </c>
      <c r="E53" s="3">
        <v>0</v>
      </c>
      <c r="F53" s="3">
        <v>0</v>
      </c>
      <c r="G53" s="3">
        <v>3.06552</v>
      </c>
    </row>
    <row r="54" spans="1:7" s="9" customFormat="1" ht="15.75">
      <c r="A54" s="22"/>
      <c r="B54" s="25"/>
      <c r="C54" s="14" t="s">
        <v>16</v>
      </c>
      <c r="D54" s="3">
        <f t="shared" si="0"/>
        <v>0.77996</v>
      </c>
      <c r="E54" s="3">
        <v>0</v>
      </c>
      <c r="F54" s="3">
        <v>0</v>
      </c>
      <c r="G54" s="3">
        <v>0.77996</v>
      </c>
    </row>
    <row r="55" spans="1:7" s="9" customFormat="1" ht="15.75">
      <c r="A55" s="22"/>
      <c r="B55" s="25"/>
      <c r="C55" s="14" t="s">
        <v>38</v>
      </c>
      <c r="D55" s="3">
        <f t="shared" si="0"/>
        <v>11.91348</v>
      </c>
      <c r="E55" s="3">
        <v>0</v>
      </c>
      <c r="F55" s="3">
        <v>0</v>
      </c>
      <c r="G55" s="3">
        <v>11.91348</v>
      </c>
    </row>
    <row r="56" spans="1:7" s="9" customFormat="1" ht="15.75">
      <c r="A56" s="22"/>
      <c r="B56" s="25"/>
      <c r="C56" s="14" t="s">
        <v>17</v>
      </c>
      <c r="D56" s="3">
        <f t="shared" si="0"/>
        <v>18.66849</v>
      </c>
      <c r="E56" s="3">
        <v>0</v>
      </c>
      <c r="F56" s="3">
        <v>0</v>
      </c>
      <c r="G56" s="3">
        <v>18.66849</v>
      </c>
    </row>
    <row r="57" spans="1:7" s="9" customFormat="1" ht="15.75">
      <c r="A57" s="23"/>
      <c r="B57" s="26"/>
      <c r="C57" s="15" t="s">
        <v>19</v>
      </c>
      <c r="D57" s="4">
        <f t="shared" si="0"/>
        <v>34.42745</v>
      </c>
      <c r="E57" s="4">
        <f>SUM(E53:E56)</f>
        <v>0</v>
      </c>
      <c r="F57" s="4">
        <f>SUM(F53:F56)</f>
        <v>0</v>
      </c>
      <c r="G57" s="4">
        <f>SUM(G53:G56)</f>
        <v>34.42745</v>
      </c>
    </row>
    <row r="58" spans="1:7" s="9" customFormat="1" ht="15.75">
      <c r="A58" s="21" t="s">
        <v>50</v>
      </c>
      <c r="B58" s="24" t="s">
        <v>39</v>
      </c>
      <c r="C58" s="14" t="s">
        <v>15</v>
      </c>
      <c r="D58" s="3">
        <f t="shared" si="0"/>
        <v>3.06552</v>
      </c>
      <c r="E58" s="3">
        <v>0</v>
      </c>
      <c r="F58" s="3">
        <v>0</v>
      </c>
      <c r="G58" s="3">
        <v>3.06552</v>
      </c>
    </row>
    <row r="59" spans="1:7" s="9" customFormat="1" ht="15.75">
      <c r="A59" s="22"/>
      <c r="B59" s="25"/>
      <c r="C59" s="14" t="s">
        <v>16</v>
      </c>
      <c r="D59" s="3">
        <f t="shared" si="0"/>
        <v>0.77996</v>
      </c>
      <c r="E59" s="3">
        <v>0</v>
      </c>
      <c r="F59" s="3">
        <v>0</v>
      </c>
      <c r="G59" s="3">
        <v>0.77996</v>
      </c>
    </row>
    <row r="60" spans="1:7" s="9" customFormat="1" ht="15.75">
      <c r="A60" s="22"/>
      <c r="B60" s="25"/>
      <c r="C60" s="14" t="s">
        <v>38</v>
      </c>
      <c r="D60" s="3">
        <f t="shared" si="0"/>
        <v>16.17555</v>
      </c>
      <c r="E60" s="3">
        <v>0</v>
      </c>
      <c r="F60" s="3">
        <v>0</v>
      </c>
      <c r="G60" s="3">
        <v>16.17555</v>
      </c>
    </row>
    <row r="61" spans="1:7" s="9" customFormat="1" ht="15.75">
      <c r="A61" s="22"/>
      <c r="B61" s="25"/>
      <c r="C61" s="14" t="s">
        <v>17</v>
      </c>
      <c r="D61" s="3">
        <f t="shared" si="0"/>
        <v>18.6685</v>
      </c>
      <c r="E61" s="3">
        <v>0</v>
      </c>
      <c r="F61" s="3">
        <v>0</v>
      </c>
      <c r="G61" s="3">
        <v>18.6685</v>
      </c>
    </row>
    <row r="62" spans="1:7" s="9" customFormat="1" ht="15.75">
      <c r="A62" s="23"/>
      <c r="B62" s="26"/>
      <c r="C62" s="15" t="s">
        <v>19</v>
      </c>
      <c r="D62" s="4">
        <f t="shared" si="0"/>
        <v>38.689530000000005</v>
      </c>
      <c r="E62" s="4">
        <f>SUM(E58:E61)</f>
        <v>0</v>
      </c>
      <c r="F62" s="4">
        <f>SUM(F58:F61)</f>
        <v>0</v>
      </c>
      <c r="G62" s="4">
        <f>SUM(G58:G61)</f>
        <v>38.689530000000005</v>
      </c>
    </row>
    <row r="63" spans="1:7" s="9" customFormat="1" ht="15.75">
      <c r="A63" s="21" t="s">
        <v>51</v>
      </c>
      <c r="B63" s="24" t="s">
        <v>40</v>
      </c>
      <c r="C63" s="14" t="s">
        <v>15</v>
      </c>
      <c r="D63" s="3">
        <f t="shared" si="0"/>
        <v>1.53276</v>
      </c>
      <c r="E63" s="3">
        <v>0</v>
      </c>
      <c r="F63" s="3">
        <v>0</v>
      </c>
      <c r="G63" s="3">
        <v>1.53276</v>
      </c>
    </row>
    <row r="64" spans="1:7" s="9" customFormat="1" ht="15.75">
      <c r="A64" s="22"/>
      <c r="B64" s="25"/>
      <c r="C64" s="14" t="s">
        <v>16</v>
      </c>
      <c r="D64" s="3">
        <f t="shared" si="0"/>
        <v>0.77996</v>
      </c>
      <c r="E64" s="3">
        <v>0</v>
      </c>
      <c r="F64" s="3">
        <v>0</v>
      </c>
      <c r="G64" s="3">
        <v>0.77996</v>
      </c>
    </row>
    <row r="65" spans="1:7" s="9" customFormat="1" ht="15.75">
      <c r="A65" s="22"/>
      <c r="B65" s="25"/>
      <c r="C65" s="14" t="s">
        <v>17</v>
      </c>
      <c r="D65" s="3">
        <f t="shared" si="0"/>
        <v>12.12643</v>
      </c>
      <c r="E65" s="3">
        <v>0</v>
      </c>
      <c r="F65" s="3">
        <v>0</v>
      </c>
      <c r="G65" s="3">
        <v>12.12643</v>
      </c>
    </row>
    <row r="66" spans="1:7" s="9" customFormat="1" ht="15.75">
      <c r="A66" s="22"/>
      <c r="B66" s="25"/>
      <c r="C66" s="14" t="s">
        <v>41</v>
      </c>
      <c r="D66" s="3">
        <f t="shared" si="0"/>
        <v>10.47167</v>
      </c>
      <c r="E66" s="3">
        <v>0</v>
      </c>
      <c r="F66" s="3">
        <v>0</v>
      </c>
      <c r="G66" s="3">
        <v>10.47167</v>
      </c>
    </row>
    <row r="67" spans="1:7" s="9" customFormat="1" ht="15.75">
      <c r="A67" s="22"/>
      <c r="B67" s="25"/>
      <c r="C67" s="14" t="s">
        <v>42</v>
      </c>
      <c r="D67" s="3">
        <f t="shared" si="0"/>
        <v>2.68148</v>
      </c>
      <c r="E67" s="3">
        <v>0</v>
      </c>
      <c r="F67" s="3">
        <v>0</v>
      </c>
      <c r="G67" s="3">
        <v>2.68148</v>
      </c>
    </row>
    <row r="68" spans="1:7" s="9" customFormat="1" ht="15.75">
      <c r="A68" s="23"/>
      <c r="B68" s="26"/>
      <c r="C68" s="15" t="s">
        <v>19</v>
      </c>
      <c r="D68" s="4">
        <f t="shared" si="0"/>
        <v>27.592299999999998</v>
      </c>
      <c r="E68" s="4">
        <f>SUM(E63:E67)</f>
        <v>0</v>
      </c>
      <c r="F68" s="4">
        <f>SUM(F63:F67)</f>
        <v>0</v>
      </c>
      <c r="G68" s="4">
        <f>SUM(G63:G67)</f>
        <v>27.592299999999998</v>
      </c>
    </row>
    <row r="69" spans="1:7" s="9" customFormat="1" ht="15.75">
      <c r="A69" s="10">
        <v>2</v>
      </c>
      <c r="B69" s="38" t="s">
        <v>83</v>
      </c>
      <c r="C69" s="39"/>
      <c r="D69" s="4">
        <f>SUM(E69:G69)</f>
        <v>1704.9312692999997</v>
      </c>
      <c r="E69" s="4">
        <f>SUM(E70:E82)</f>
        <v>0</v>
      </c>
      <c r="F69" s="4">
        <f>SUM(F70:F82)</f>
        <v>0</v>
      </c>
      <c r="G69" s="4">
        <f>SUM(G70:G82)</f>
        <v>1704.9312692999997</v>
      </c>
    </row>
    <row r="70" spans="1:7" s="5" customFormat="1" ht="47.25">
      <c r="A70" s="18" t="s">
        <v>11</v>
      </c>
      <c r="B70" s="19" t="s">
        <v>52</v>
      </c>
      <c r="C70" s="19" t="s">
        <v>53</v>
      </c>
      <c r="D70" s="17">
        <f>SUM(E70:G70)</f>
        <v>79.71767</v>
      </c>
      <c r="E70" s="17">
        <v>0</v>
      </c>
      <c r="F70" s="3">
        <v>0</v>
      </c>
      <c r="G70" s="17">
        <v>79.71767</v>
      </c>
    </row>
    <row r="71" spans="1:7" s="5" customFormat="1" ht="189">
      <c r="A71" s="18" t="s">
        <v>24</v>
      </c>
      <c r="B71" s="19" t="s">
        <v>54</v>
      </c>
      <c r="C71" s="19" t="s">
        <v>55</v>
      </c>
      <c r="D71" s="17">
        <f aca="true" t="shared" si="1" ref="D71:D82">SUM(E71:G71)</f>
        <v>219.2087733</v>
      </c>
      <c r="E71" s="17">
        <v>0</v>
      </c>
      <c r="F71" s="3">
        <v>0</v>
      </c>
      <c r="G71" s="17">
        <v>219.2087733</v>
      </c>
    </row>
    <row r="72" spans="1:7" s="5" customFormat="1" ht="31.5">
      <c r="A72" s="18" t="s">
        <v>71</v>
      </c>
      <c r="B72" s="16" t="s">
        <v>56</v>
      </c>
      <c r="C72" s="19" t="s">
        <v>57</v>
      </c>
      <c r="D72" s="17">
        <f t="shared" si="1"/>
        <v>248.17176</v>
      </c>
      <c r="E72" s="17">
        <v>0</v>
      </c>
      <c r="F72" s="3">
        <v>0</v>
      </c>
      <c r="G72" s="17">
        <v>248.17176</v>
      </c>
    </row>
    <row r="73" spans="1:7" s="5" customFormat="1" ht="31.5">
      <c r="A73" s="18" t="s">
        <v>72</v>
      </c>
      <c r="B73" s="16" t="s">
        <v>58</v>
      </c>
      <c r="C73" s="19" t="s">
        <v>59</v>
      </c>
      <c r="D73" s="17">
        <f t="shared" si="1"/>
        <v>8.19229</v>
      </c>
      <c r="E73" s="17">
        <v>0</v>
      </c>
      <c r="F73" s="3">
        <v>0</v>
      </c>
      <c r="G73" s="17">
        <v>8.19229</v>
      </c>
    </row>
    <row r="74" spans="1:7" s="5" customFormat="1" ht="47.25">
      <c r="A74" s="18" t="s">
        <v>73</v>
      </c>
      <c r="B74" s="16" t="s">
        <v>60</v>
      </c>
      <c r="C74" s="19" t="s">
        <v>53</v>
      </c>
      <c r="D74" s="17">
        <f t="shared" si="1"/>
        <v>42.46759</v>
      </c>
      <c r="E74" s="17">
        <v>0</v>
      </c>
      <c r="F74" s="3">
        <v>0</v>
      </c>
      <c r="G74" s="17">
        <v>42.46759</v>
      </c>
    </row>
    <row r="75" spans="1:7" s="5" customFormat="1" ht="31.5">
      <c r="A75" s="18" t="s">
        <v>74</v>
      </c>
      <c r="B75" s="16" t="s">
        <v>61</v>
      </c>
      <c r="C75" s="19" t="s">
        <v>53</v>
      </c>
      <c r="D75" s="17">
        <f t="shared" si="1"/>
        <v>33.40205</v>
      </c>
      <c r="E75" s="17">
        <v>0</v>
      </c>
      <c r="F75" s="3">
        <v>0</v>
      </c>
      <c r="G75" s="17">
        <v>33.40205</v>
      </c>
    </row>
    <row r="76" spans="1:7" s="5" customFormat="1" ht="31.5">
      <c r="A76" s="18" t="s">
        <v>75</v>
      </c>
      <c r="B76" s="16" t="s">
        <v>62</v>
      </c>
      <c r="C76" s="19" t="s">
        <v>53</v>
      </c>
      <c r="D76" s="17">
        <f t="shared" si="1"/>
        <v>37.89438</v>
      </c>
      <c r="E76" s="17">
        <v>0</v>
      </c>
      <c r="F76" s="3">
        <v>0</v>
      </c>
      <c r="G76" s="17">
        <v>37.89438</v>
      </c>
    </row>
    <row r="77" spans="1:7" s="5" customFormat="1" ht="31.5">
      <c r="A77" s="18" t="s">
        <v>76</v>
      </c>
      <c r="B77" s="16" t="s">
        <v>63</v>
      </c>
      <c r="C77" s="19" t="s">
        <v>53</v>
      </c>
      <c r="D77" s="17">
        <f t="shared" si="1"/>
        <v>108.2742</v>
      </c>
      <c r="E77" s="17">
        <v>0</v>
      </c>
      <c r="F77" s="3">
        <v>0</v>
      </c>
      <c r="G77" s="17">
        <v>108.2742</v>
      </c>
    </row>
    <row r="78" spans="1:7" s="5" customFormat="1" ht="31.5">
      <c r="A78" s="18" t="s">
        <v>77</v>
      </c>
      <c r="B78" s="16" t="s">
        <v>64</v>
      </c>
      <c r="C78" s="19" t="s">
        <v>23</v>
      </c>
      <c r="D78" s="17">
        <f t="shared" si="1"/>
        <v>215.21496</v>
      </c>
      <c r="E78" s="17">
        <v>0</v>
      </c>
      <c r="F78" s="3">
        <v>0</v>
      </c>
      <c r="G78" s="17">
        <v>215.21496</v>
      </c>
    </row>
    <row r="79" spans="1:7" s="5" customFormat="1" ht="31.5">
      <c r="A79" s="18" t="s">
        <v>78</v>
      </c>
      <c r="B79" s="16" t="s">
        <v>65</v>
      </c>
      <c r="C79" s="19" t="s">
        <v>66</v>
      </c>
      <c r="D79" s="17">
        <f t="shared" si="1"/>
        <v>11.2730145</v>
      </c>
      <c r="E79" s="17">
        <v>0</v>
      </c>
      <c r="F79" s="3">
        <v>0</v>
      </c>
      <c r="G79" s="17">
        <v>11.2730145</v>
      </c>
    </row>
    <row r="80" spans="1:7" s="5" customFormat="1" ht="31.5">
      <c r="A80" s="18" t="s">
        <v>79</v>
      </c>
      <c r="B80" s="16" t="s">
        <v>67</v>
      </c>
      <c r="C80" s="19" t="s">
        <v>66</v>
      </c>
      <c r="D80" s="17">
        <f t="shared" si="1"/>
        <v>4.8346815</v>
      </c>
      <c r="E80" s="17">
        <v>0</v>
      </c>
      <c r="F80" s="3">
        <v>0</v>
      </c>
      <c r="G80" s="17">
        <v>4.8346815</v>
      </c>
    </row>
    <row r="81" spans="1:7" s="5" customFormat="1" ht="31.5">
      <c r="A81" s="18" t="s">
        <v>80</v>
      </c>
      <c r="B81" s="16" t="s">
        <v>68</v>
      </c>
      <c r="C81" s="19" t="s">
        <v>53</v>
      </c>
      <c r="D81" s="17">
        <f t="shared" si="1"/>
        <v>32.81829</v>
      </c>
      <c r="E81" s="17">
        <v>0</v>
      </c>
      <c r="F81" s="3">
        <v>0</v>
      </c>
      <c r="G81" s="17">
        <v>32.81829</v>
      </c>
    </row>
    <row r="82" spans="1:7" s="5" customFormat="1" ht="31.5">
      <c r="A82" s="18" t="s">
        <v>81</v>
      </c>
      <c r="B82" s="19" t="s">
        <v>69</v>
      </c>
      <c r="C82" s="19" t="s">
        <v>70</v>
      </c>
      <c r="D82" s="17">
        <f t="shared" si="1"/>
        <v>663.46161</v>
      </c>
      <c r="E82" s="17">
        <v>0</v>
      </c>
      <c r="F82" s="3">
        <v>0</v>
      </c>
      <c r="G82" s="17">
        <v>663.46161</v>
      </c>
    </row>
    <row r="83" spans="1:7" s="9" customFormat="1" ht="15.75">
      <c r="A83" s="35" t="s">
        <v>0</v>
      </c>
      <c r="B83" s="36"/>
      <c r="C83" s="37"/>
      <c r="D83" s="20">
        <f>D69+D14</f>
        <v>2420.1650793</v>
      </c>
      <c r="E83" s="20">
        <f>E69+E14</f>
        <v>0</v>
      </c>
      <c r="F83" s="20">
        <f>F69+F14</f>
        <v>0</v>
      </c>
      <c r="G83" s="20">
        <f>G69+G14</f>
        <v>2420.1650793</v>
      </c>
    </row>
  </sheetData>
  <sheetProtection/>
  <mergeCells count="32">
    <mergeCell ref="B19:B22"/>
    <mergeCell ref="B23:B26"/>
    <mergeCell ref="A83:C83"/>
    <mergeCell ref="B14:C14"/>
    <mergeCell ref="B69:C69"/>
    <mergeCell ref="B27:B30"/>
    <mergeCell ref="B31:B34"/>
    <mergeCell ref="B35:B38"/>
    <mergeCell ref="B39:B42"/>
    <mergeCell ref="B43:B46"/>
    <mergeCell ref="A12:A13"/>
    <mergeCell ref="B9:G9"/>
    <mergeCell ref="B12:B13"/>
    <mergeCell ref="D12:G12"/>
    <mergeCell ref="C12:C13"/>
    <mergeCell ref="B15:B18"/>
    <mergeCell ref="B47:B52"/>
    <mergeCell ref="B53:B57"/>
    <mergeCell ref="B58:B62"/>
    <mergeCell ref="B63:B68"/>
    <mergeCell ref="A15:A18"/>
    <mergeCell ref="A19:A22"/>
    <mergeCell ref="A23:A26"/>
    <mergeCell ref="A27:A30"/>
    <mergeCell ref="A31:A34"/>
    <mergeCell ref="A35:A38"/>
    <mergeCell ref="A39:A42"/>
    <mergeCell ref="A43:A46"/>
    <mergeCell ref="A47:A52"/>
    <mergeCell ref="A53:A57"/>
    <mergeCell ref="A58:A62"/>
    <mergeCell ref="A63:A6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2017-11-20T14:22:35Z</cp:lastPrinted>
  <dcterms:created xsi:type="dcterms:W3CDTF">2017-03-28T07:50:10Z</dcterms:created>
  <dcterms:modified xsi:type="dcterms:W3CDTF">2018-01-15T13:20:27Z</dcterms:modified>
  <cp:category/>
  <cp:version/>
  <cp:contentType/>
  <cp:contentStatus/>
</cp:coreProperties>
</file>